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qua\Downloads\"/>
    </mc:Choice>
  </mc:AlternateContent>
  <xr:revisionPtr revIDLastSave="0" documentId="13_ncr:1_{A8FB0CFD-C908-4B20-A196-E49E06710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0 ver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2" l="1"/>
  <c r="B66" i="2"/>
  <c r="F63" i="2" s="1"/>
  <c r="C52" i="2"/>
  <c r="B33" i="2"/>
  <c r="D47" i="2" l="1"/>
  <c r="F61" i="2"/>
  <c r="F60" i="2"/>
  <c r="F59" i="2"/>
  <c r="F52" i="2"/>
  <c r="G52" i="2"/>
  <c r="H52" i="2" s="1"/>
  <c r="C26" i="2" s="1"/>
  <c r="D29" i="2" s="1"/>
  <c r="D45" i="2"/>
  <c r="D46" i="2"/>
  <c r="F62" i="2"/>
  <c r="D48" i="2" s="1"/>
  <c r="F65" i="2"/>
  <c r="D51" i="2" s="1"/>
  <c r="D50" i="2"/>
  <c r="D28" i="2" l="1"/>
  <c r="D31" i="2"/>
  <c r="D27" i="2"/>
  <c r="F33" i="2"/>
  <c r="D52" i="2"/>
  <c r="D32" i="2"/>
  <c r="D26" i="2"/>
  <c r="C33" i="2"/>
  <c r="G33" i="2"/>
  <c r="D33" i="2" l="1"/>
</calcChain>
</file>

<file path=xl/sharedStrings.xml><?xml version="1.0" encoding="utf-8"?>
<sst xmlns="http://schemas.openxmlformats.org/spreadsheetml/2006/main" count="60" uniqueCount="48">
  <si>
    <t>ponty</t>
  </si>
  <si>
    <t>kg hagyma</t>
  </si>
  <si>
    <t>evőkanál paprika</t>
  </si>
  <si>
    <t>kg alaplének való</t>
  </si>
  <si>
    <t>Hús/kg</t>
  </si>
  <si>
    <t>Hús (kg)</t>
  </si>
  <si>
    <t>Víz (liter)</t>
  </si>
  <si>
    <t>A kész hallé  (liter)</t>
  </si>
  <si>
    <t>csont, amit kidobok</t>
  </si>
  <si>
    <t>Hány adag?</t>
  </si>
  <si>
    <t>ADAG</t>
  </si>
  <si>
    <t>3. Kiindulási adatok a sok éves tapasztalat alapján</t>
  </si>
  <si>
    <t>Adalékok (liter)</t>
  </si>
  <si>
    <t>A kész hallé (liter)</t>
  </si>
  <si>
    <t xml:space="preserve">Több éves tapasztalat alapján </t>
  </si>
  <si>
    <t>Így használd:</t>
  </si>
  <si>
    <t>az ilyen zöldes cellák tartalmát átírhatod, ide írd a kívánt mennyiségeket</t>
  </si>
  <si>
    <t>liter üveges lecsó</t>
  </si>
  <si>
    <t>kg alaplének való (fej, farok, stb)</t>
  </si>
  <si>
    <t>1 adag (liter):</t>
  </si>
  <si>
    <t>Először ezt döntsd el: mekkora legyen egy adag halászlé térfogata (literben)</t>
  </si>
  <si>
    <t>1. Ha azt akarod kiszámolni, hogy x adag halászléhez mennyi összetevő kell</t>
  </si>
  <si>
    <t>2. Ha adott a halhús, és ki akarod számolni, a többi összetevő mennyiségét</t>
  </si>
  <si>
    <t>Magyarázat:</t>
  </si>
  <si>
    <t>alaplének való:</t>
  </si>
  <si>
    <t>hús:</t>
  </si>
  <si>
    <t>fej, gerinc, apróhalak</t>
  </si>
  <si>
    <t>én üveges lecsót teszek bele</t>
  </si>
  <si>
    <t>lecsó:</t>
  </si>
  <si>
    <t>a tiszta halhús, amit a lébe teszek, lehet filézett, vagy patkó is, ami csontos</t>
  </si>
  <si>
    <t>írd a C14 cellába, hogy szerinted egy adag halászlé hány liter legyen</t>
  </si>
  <si>
    <t>Az adagok számát a B22 cellába írd!</t>
  </si>
  <si>
    <t>Adalékok</t>
  </si>
  <si>
    <t>EBBEN A TÉRFOGATBAN A FŐTT HÚS TÉRFOGATA IS BENN E VAN!</t>
  </si>
  <si>
    <t>Adalékok mennyisége 3.4 kg húshoz</t>
  </si>
  <si>
    <t>Adalékok arányszáma</t>
  </si>
  <si>
    <t>Szükséges víz (liter)</t>
  </si>
  <si>
    <t>Ez a táblázat tiszai halászlé receptje, ami az arányok betartásakor elég sűrű lesz! Tetszés szerint hígíthatod.</t>
  </si>
  <si>
    <t>HASZNÁLAT:</t>
  </si>
  <si>
    <r>
      <t>A</t>
    </r>
    <r>
      <rPr>
        <b/>
        <sz val="11"/>
        <color rgb="FF00B050"/>
        <rFont val="Calibri"/>
        <family val="2"/>
        <charset val="238"/>
      </rPr>
      <t xml:space="preserve"> C43 cellába</t>
    </r>
    <r>
      <rPr>
        <sz val="11"/>
        <color rgb="FF00B050"/>
        <rFont val="Calibri"/>
        <family val="2"/>
        <charset val="238"/>
      </rPr>
      <t xml:space="preserve"> írd be, hogy hány kg húsból akarsz halászlét csinálni, a táblázat minden hozzávalót kiszámol</t>
    </r>
  </si>
  <si>
    <t>Itt a halhús alatt azt a mennyiséget értjük, amit a halászlével elfogyasztasz. Az alaplének való halhús, nem tartozik ide.</t>
  </si>
  <si>
    <t>halászlé kocka</t>
  </si>
  <si>
    <t>0.8 kg hagyma</t>
  </si>
  <si>
    <t>5 evőkanál paprika</t>
  </si>
  <si>
    <t>0.8 üveg lecsó</t>
  </si>
  <si>
    <t>8 db halászlékocka</t>
  </si>
  <si>
    <t>2 kgalaplének való</t>
  </si>
  <si>
    <t>1 kis tubus pirosarany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</si>
</sst>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name val="Calibri"/>
    </font>
    <font>
      <sz val="12"/>
      <color rgb="FF000000"/>
      <name val="Calibri"/>
      <charset val="238"/>
    </font>
    <font>
      <b/>
      <sz val="12"/>
      <color rgb="FF000000"/>
      <name val="Calibri"/>
      <charset val="238"/>
    </font>
    <font>
      <sz val="8"/>
      <color rgb="FF000000"/>
      <name val="Calibri"/>
      <charset val="238"/>
    </font>
    <font>
      <sz val="11"/>
      <color rgb="FF9C0006"/>
      <name val="Calibri"/>
      <charset val="238"/>
    </font>
    <font>
      <sz val="11"/>
      <color rgb="FF006100"/>
      <name val="Calibri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rgb="FF006100"/>
      <name val="Calibri"/>
      <family val="2"/>
      <charset val="238"/>
    </font>
    <font>
      <sz val="11"/>
      <color rgb="FF00B050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2"/>
      <name val="Calibri"/>
      <family val="2"/>
      <charset val="238"/>
    </font>
    <font>
      <b/>
      <sz val="2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2" borderId="0">
      <protection locked="0"/>
    </xf>
    <xf numFmtId="0" fontId="5" fillId="3" borderId="0">
      <protection locked="0"/>
    </xf>
    <xf numFmtId="0" fontId="8" fillId="4" borderId="0" applyNumberFormat="0" applyBorder="0" applyAlignment="0" applyProtection="0"/>
  </cellStyleXfs>
  <cellXfs count="53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0" xfId="0" applyFont="1" applyAlignment="1"/>
    <xf numFmtId="2" fontId="1" fillId="0" borderId="0" xfId="0" applyNumberFormat="1" applyFont="1" applyAlignment="1"/>
    <xf numFmtId="0" fontId="1" fillId="0" borderId="2" xfId="0" applyFont="1" applyBorder="1" applyAlignment="1"/>
    <xf numFmtId="0" fontId="2" fillId="0" borderId="0" xfId="0" applyFont="1" applyAlignment="1"/>
    <xf numFmtId="0" fontId="3" fillId="0" borderId="1" xfId="0" applyFont="1" applyBorder="1" applyAlignment="1"/>
    <xf numFmtId="0" fontId="3" fillId="0" borderId="0" xfId="0" applyFont="1" applyAlignment="1"/>
    <xf numFmtId="0" fontId="3" fillId="0" borderId="2" xfId="0" applyFont="1" applyBorder="1" applyAlignment="1"/>
    <xf numFmtId="0" fontId="7" fillId="0" borderId="1" xfId="0" applyFont="1" applyBorder="1">
      <alignment vertical="center"/>
    </xf>
    <xf numFmtId="0" fontId="0" fillId="5" borderId="0" xfId="0" applyFill="1">
      <alignment vertical="center"/>
    </xf>
    <xf numFmtId="0" fontId="9" fillId="0" borderId="1" xfId="0" applyFont="1" applyBorder="1" applyAlignment="1"/>
    <xf numFmtId="0" fontId="7" fillId="5" borderId="0" xfId="0" applyFont="1" applyFill="1">
      <alignment vertical="center"/>
    </xf>
    <xf numFmtId="0" fontId="7" fillId="0" borderId="0" xfId="0" applyFont="1">
      <alignment vertical="center"/>
    </xf>
    <xf numFmtId="0" fontId="10" fillId="0" borderId="1" xfId="0" applyFont="1" applyFill="1" applyBorder="1" applyAlignment="1"/>
    <xf numFmtId="0" fontId="3" fillId="0" borderId="3" xfId="0" applyFont="1" applyBorder="1" applyAlignment="1"/>
    <xf numFmtId="0" fontId="11" fillId="0" borderId="1" xfId="0" applyFont="1" applyBorder="1">
      <alignment vertical="center"/>
    </xf>
    <xf numFmtId="0" fontId="1" fillId="0" borderId="0" xfId="0" applyFont="1" applyBorder="1" applyAlignment="1"/>
    <xf numFmtId="0" fontId="2" fillId="0" borderId="1" xfId="0" applyFont="1" applyBorder="1" applyAlignment="1"/>
    <xf numFmtId="0" fontId="1" fillId="0" borderId="3" xfId="0" applyFont="1" applyBorder="1" applyAlignment="1"/>
    <xf numFmtId="164" fontId="1" fillId="0" borderId="0" xfId="0" applyNumberFormat="1" applyFont="1" applyAlignment="1"/>
    <xf numFmtId="0" fontId="12" fillId="0" borderId="0" xfId="0" applyFont="1">
      <alignment vertical="center"/>
    </xf>
    <xf numFmtId="164" fontId="1" fillId="0" borderId="1" xfId="0" applyNumberFormat="1" applyFont="1" applyBorder="1" applyAlignment="1"/>
    <xf numFmtId="164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4" fontId="2" fillId="0" borderId="1" xfId="0" applyNumberFormat="1" applyFont="1" applyBorder="1" applyAlignment="1"/>
    <xf numFmtId="0" fontId="14" fillId="3" borderId="5" xfId="2" applyFont="1" applyBorder="1">
      <protection locked="0"/>
    </xf>
    <xf numFmtId="0" fontId="0" fillId="0" borderId="0" xfId="0" applyFill="1">
      <alignment vertical="center"/>
    </xf>
    <xf numFmtId="0" fontId="10" fillId="0" borderId="1" xfId="0" applyFont="1" applyBorder="1" applyAlignment="1"/>
    <xf numFmtId="0" fontId="5" fillId="3" borderId="0" xfId="2">
      <protection locked="0"/>
    </xf>
    <xf numFmtId="0" fontId="15" fillId="0" borderId="0" xfId="0" applyFont="1">
      <alignment vertical="center"/>
    </xf>
    <xf numFmtId="0" fontId="9" fillId="0" borderId="0" xfId="0" applyFont="1" applyAlignment="1"/>
    <xf numFmtId="0" fontId="17" fillId="0" borderId="0" xfId="0" applyFont="1">
      <alignment vertical="center"/>
    </xf>
    <xf numFmtId="164" fontId="1" fillId="0" borderId="2" xfId="0" applyNumberFormat="1" applyFont="1" applyBorder="1" applyAlignment="1"/>
    <xf numFmtId="164" fontId="0" fillId="0" borderId="3" xfId="0" applyNumberFormat="1" applyBorder="1">
      <alignment vertical="center"/>
    </xf>
    <xf numFmtId="164" fontId="6" fillId="0" borderId="2" xfId="0" applyNumberFormat="1" applyFont="1" applyBorder="1">
      <alignment vertical="center"/>
    </xf>
    <xf numFmtId="0" fontId="1" fillId="0" borderId="6" xfId="0" applyFont="1" applyBorder="1" applyAlignment="1"/>
    <xf numFmtId="164" fontId="18" fillId="0" borderId="2" xfId="0" applyNumberFormat="1" applyFont="1" applyBorder="1">
      <alignment vertical="center"/>
    </xf>
    <xf numFmtId="0" fontId="9" fillId="0" borderId="0" xfId="0" applyFont="1" applyBorder="1" applyAlignment="1"/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0" fillId="0" borderId="0" xfId="0" applyFont="1" applyAlignment="1"/>
    <xf numFmtId="2" fontId="10" fillId="0" borderId="0" xfId="0" applyNumberFormat="1" applyFont="1" applyAlignment="1"/>
    <xf numFmtId="2" fontId="3" fillId="0" borderId="0" xfId="0" applyNumberFormat="1" applyFont="1" applyAlignment="1"/>
    <xf numFmtId="2" fontId="11" fillId="0" borderId="1" xfId="0" applyNumberFormat="1" applyFont="1" applyBorder="1">
      <alignment vertical="center"/>
    </xf>
    <xf numFmtId="0" fontId="13" fillId="6" borderId="4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2" fillId="3" borderId="7" xfId="2" applyFont="1" applyBorder="1" applyAlignment="1">
      <alignment horizontal="center"/>
      <protection locked="0"/>
    </xf>
    <xf numFmtId="164" fontId="1" fillId="0" borderId="8" xfId="0" applyNumberFormat="1" applyFont="1" applyBorder="1" applyAlignment="1"/>
    <xf numFmtId="164" fontId="12" fillId="3" borderId="7" xfId="2" applyNumberFormat="1" applyFont="1" applyBorder="1">
      <protection locked="0"/>
    </xf>
  </cellXfs>
  <cellStyles count="4">
    <cellStyle name="Jó" xfId="2" xr:uid="{00000000-0005-0000-0000-000001000000}"/>
    <cellStyle name="Normál" xfId="0" builtinId="0"/>
    <cellStyle name="Rossz" xfId="1" xr:uid="{00000000-0005-0000-0000-000003000000}"/>
    <cellStyle name="Semleges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0727-4A86-4F9E-8C5E-DA2A4D7168E2}">
  <dimension ref="A2:O66"/>
  <sheetViews>
    <sheetView tabSelected="1" topLeftCell="A15" workbookViewId="0">
      <selection activeCell="C18" sqref="C18"/>
    </sheetView>
  </sheetViews>
  <sheetFormatPr defaultColWidth="9" defaultRowHeight="15" x14ac:dyDescent="0.25"/>
  <cols>
    <col min="1" max="1" width="12.5703125" customWidth="1"/>
    <col min="2" max="2" width="17.42578125" customWidth="1"/>
    <col min="3" max="3" width="11.7109375" customWidth="1"/>
    <col min="4" max="4" width="13.140625" customWidth="1"/>
    <col min="5" max="5" width="24.42578125" customWidth="1"/>
    <col min="6" max="6" width="21.5703125" customWidth="1"/>
    <col min="7" max="7" width="18.140625" customWidth="1"/>
    <col min="8" max="8" width="12.7109375" customWidth="1"/>
    <col min="9" max="257" width="9.140625" customWidth="1"/>
  </cols>
  <sheetData>
    <row r="2" spans="1:5" ht="18.75" x14ac:dyDescent="0.25">
      <c r="A2" s="21" t="s">
        <v>14</v>
      </c>
    </row>
    <row r="3" spans="1:5" ht="18.75" x14ac:dyDescent="0.25">
      <c r="A3" s="21" t="s">
        <v>37</v>
      </c>
    </row>
    <row r="4" spans="1:5" ht="18.75" x14ac:dyDescent="0.25">
      <c r="A4" s="21"/>
    </row>
    <row r="5" spans="1:5" ht="18.75" x14ac:dyDescent="0.25">
      <c r="A5" s="21" t="s">
        <v>23</v>
      </c>
    </row>
    <row r="6" spans="1:5" ht="18.75" x14ac:dyDescent="0.25">
      <c r="A6" s="21"/>
      <c r="B6" s="13" t="s">
        <v>25</v>
      </c>
      <c r="C6" s="13" t="s">
        <v>29</v>
      </c>
    </row>
    <row r="7" spans="1:5" ht="18.75" x14ac:dyDescent="0.25">
      <c r="A7" s="21"/>
      <c r="B7" s="13" t="s">
        <v>24</v>
      </c>
      <c r="C7" s="13" t="s">
        <v>26</v>
      </c>
    </row>
    <row r="8" spans="1:5" ht="18.75" x14ac:dyDescent="0.25">
      <c r="A8" s="21"/>
      <c r="B8" s="13" t="s">
        <v>28</v>
      </c>
      <c r="C8" s="13" t="s">
        <v>27</v>
      </c>
    </row>
    <row r="9" spans="1:5" ht="18.75" x14ac:dyDescent="0.25">
      <c r="A9" s="21"/>
      <c r="B9" s="13"/>
      <c r="C9" s="13"/>
    </row>
    <row r="10" spans="1:5" ht="18.75" x14ac:dyDescent="0.25">
      <c r="A10" s="21"/>
      <c r="B10" s="13"/>
      <c r="C10" s="13"/>
    </row>
    <row r="11" spans="1:5" ht="18.75" x14ac:dyDescent="0.25">
      <c r="A11" s="21" t="s">
        <v>38</v>
      </c>
    </row>
    <row r="12" spans="1:5" ht="18.75" x14ac:dyDescent="0.25">
      <c r="A12" s="42" t="s">
        <v>20</v>
      </c>
    </row>
    <row r="13" spans="1:5" ht="15.75" x14ac:dyDescent="0.25">
      <c r="A13" s="43" t="s">
        <v>33</v>
      </c>
    </row>
    <row r="16" spans="1:5" x14ac:dyDescent="0.25">
      <c r="A16" t="s">
        <v>15</v>
      </c>
      <c r="B16" s="32" t="s">
        <v>16</v>
      </c>
      <c r="C16" s="32"/>
      <c r="D16" s="32"/>
      <c r="E16" s="32"/>
    </row>
    <row r="17" spans="1:7" ht="16.5" thickBot="1" x14ac:dyDescent="0.3">
      <c r="A17" s="43"/>
    </row>
    <row r="18" spans="1:7" ht="19.5" thickBot="1" x14ac:dyDescent="0.35">
      <c r="B18" s="48" t="s">
        <v>19</v>
      </c>
      <c r="C18" s="29">
        <v>0.5</v>
      </c>
      <c r="D18" s="33" t="s">
        <v>30</v>
      </c>
    </row>
    <row r="21" spans="1:7" ht="18.75" x14ac:dyDescent="0.25">
      <c r="A21" s="21" t="s">
        <v>21</v>
      </c>
    </row>
    <row r="22" spans="1:7" ht="18.75" x14ac:dyDescent="0.25">
      <c r="A22" s="21"/>
      <c r="B22" s="13" t="s">
        <v>31</v>
      </c>
    </row>
    <row r="23" spans="1:7" x14ac:dyDescent="0.25">
      <c r="B23" s="13"/>
    </row>
    <row r="25" spans="1:7" ht="16.5" thickBot="1" x14ac:dyDescent="0.3">
      <c r="B25" s="49" t="s">
        <v>10</v>
      </c>
      <c r="C25" s="11" t="s">
        <v>5</v>
      </c>
      <c r="D25" s="11" t="s">
        <v>32</v>
      </c>
      <c r="E25" s="1"/>
      <c r="F25" s="11" t="s">
        <v>6</v>
      </c>
      <c r="G25" s="11" t="s">
        <v>7</v>
      </c>
    </row>
    <row r="26" spans="1:7" ht="19.5" thickBot="1" x14ac:dyDescent="0.35">
      <c r="B26" s="50">
        <v>20</v>
      </c>
      <c r="C26" s="26">
        <f>+C45/H52*B26</f>
        <v>3</v>
      </c>
      <c r="D26" s="20">
        <f>+D45/C$45*C$26</f>
        <v>0.8</v>
      </c>
      <c r="E26" s="2" t="s">
        <v>1</v>
      </c>
      <c r="F26" s="2"/>
      <c r="G26" s="4"/>
    </row>
    <row r="27" spans="1:7" ht="15.75" x14ac:dyDescent="0.25">
      <c r="B27" s="5"/>
      <c r="C27" s="2"/>
      <c r="D27" s="20">
        <f>+D46/C$45*C$26</f>
        <v>5</v>
      </c>
      <c r="E27" s="2" t="s">
        <v>2</v>
      </c>
      <c r="F27" s="2"/>
      <c r="G27" s="4"/>
    </row>
    <row r="28" spans="1:7" ht="15.75" x14ac:dyDescent="0.25">
      <c r="B28" s="5"/>
      <c r="C28" s="2"/>
      <c r="D28" s="20">
        <f>+D47/C$45*C$26</f>
        <v>0.8</v>
      </c>
      <c r="E28" s="34" t="s">
        <v>17</v>
      </c>
      <c r="F28" s="2"/>
      <c r="G28" s="4"/>
    </row>
    <row r="29" spans="1:7" ht="15.75" x14ac:dyDescent="0.25">
      <c r="B29" s="5"/>
      <c r="C29" s="2"/>
      <c r="D29" s="20">
        <f>+D48/C$45*C$26</f>
        <v>10</v>
      </c>
      <c r="E29" s="34" t="s">
        <v>41</v>
      </c>
      <c r="F29" s="2"/>
      <c r="G29" s="4"/>
    </row>
    <row r="30" spans="1:7" ht="15.75" x14ac:dyDescent="0.25">
      <c r="B30" s="5"/>
      <c r="C30" s="2"/>
      <c r="D30" s="20"/>
      <c r="E30" s="34" t="s">
        <v>47</v>
      </c>
      <c r="F30" s="2"/>
      <c r="G30" s="4"/>
    </row>
    <row r="31" spans="1:7" ht="15.75" x14ac:dyDescent="0.25">
      <c r="B31" s="5"/>
      <c r="C31" s="2"/>
      <c r="D31" s="20">
        <f>+D50/C$45*C$26</f>
        <v>2</v>
      </c>
      <c r="E31" s="17" t="s">
        <v>3</v>
      </c>
      <c r="F31" s="2"/>
      <c r="G31" s="4"/>
    </row>
    <row r="32" spans="1:7" ht="15.75" x14ac:dyDescent="0.25">
      <c r="B32" s="18"/>
      <c r="C32" s="1"/>
      <c r="D32" s="22">
        <f>+D51/C$45*C$26</f>
        <v>-0.6</v>
      </c>
      <c r="E32" s="9" t="s">
        <v>8</v>
      </c>
      <c r="F32" s="1"/>
      <c r="G32" s="19"/>
    </row>
    <row r="33" spans="1:9" x14ac:dyDescent="0.25">
      <c r="B33" s="24">
        <f>SUM(B26:B32)</f>
        <v>20</v>
      </c>
      <c r="C33" s="25">
        <f>+C26</f>
        <v>3</v>
      </c>
      <c r="D33" s="25">
        <f>SUM(D28:D31)+D26+D32</f>
        <v>13.000000000000002</v>
      </c>
      <c r="E33" s="25"/>
      <c r="F33" s="25">
        <f>+F52/C45*C26</f>
        <v>6</v>
      </c>
      <c r="G33" s="25">
        <f>+G52/C45*C26</f>
        <v>10</v>
      </c>
    </row>
    <row r="39" spans="1:9" ht="18.75" x14ac:dyDescent="0.25">
      <c r="A39" s="21" t="s">
        <v>22</v>
      </c>
    </row>
    <row r="41" spans="1:9" x14ac:dyDescent="0.25">
      <c r="B41" s="33" t="s">
        <v>39</v>
      </c>
    </row>
    <row r="42" spans="1:9" x14ac:dyDescent="0.25">
      <c r="B42" s="33" t="s">
        <v>40</v>
      </c>
    </row>
    <row r="44" spans="1:9" ht="16.5" thickBot="1" x14ac:dyDescent="0.3">
      <c r="C44" s="41" t="s">
        <v>5</v>
      </c>
      <c r="D44" s="11" t="s">
        <v>32</v>
      </c>
      <c r="E44" s="1"/>
      <c r="F44" s="11" t="s">
        <v>6</v>
      </c>
      <c r="G44" s="11" t="s">
        <v>7</v>
      </c>
      <c r="H44" s="11" t="s">
        <v>9</v>
      </c>
    </row>
    <row r="45" spans="1:9" ht="19.5" thickBot="1" x14ac:dyDescent="0.35">
      <c r="C45" s="52">
        <v>3</v>
      </c>
      <c r="D45" s="51">
        <f>+F59*C45</f>
        <v>0.8</v>
      </c>
      <c r="E45" s="2" t="s">
        <v>1</v>
      </c>
      <c r="F45" s="39"/>
      <c r="G45" s="4"/>
      <c r="H45" s="39"/>
    </row>
    <row r="46" spans="1:9" ht="15.75" x14ac:dyDescent="0.25">
      <c r="C46" s="27"/>
      <c r="D46" s="36">
        <f>+F60*C45</f>
        <v>5</v>
      </c>
      <c r="E46" s="2" t="s">
        <v>2</v>
      </c>
      <c r="F46" s="4"/>
      <c r="G46" s="4"/>
      <c r="H46" s="4"/>
    </row>
    <row r="47" spans="1:9" ht="15.75" x14ac:dyDescent="0.25">
      <c r="C47" s="27"/>
      <c r="D47" s="36">
        <f>+F61*C45</f>
        <v>0.8</v>
      </c>
      <c r="E47" s="34" t="s">
        <v>17</v>
      </c>
      <c r="F47" s="4"/>
      <c r="G47" s="4"/>
      <c r="H47" s="4"/>
      <c r="I47" s="35"/>
    </row>
    <row r="48" spans="1:9" ht="15.75" x14ac:dyDescent="0.25">
      <c r="C48" s="27"/>
      <c r="D48" s="36">
        <f>+F62*C45</f>
        <v>10</v>
      </c>
      <c r="E48" s="34" t="s">
        <v>41</v>
      </c>
      <c r="F48" s="4"/>
      <c r="G48" s="4"/>
      <c r="H48" s="4"/>
      <c r="I48" s="35"/>
    </row>
    <row r="49" spans="1:15" ht="15.75" x14ac:dyDescent="0.25">
      <c r="C49" s="27"/>
      <c r="D49" s="36"/>
      <c r="E49" s="34" t="s">
        <v>47</v>
      </c>
      <c r="F49" s="4"/>
      <c r="G49" s="4"/>
      <c r="H49" s="4"/>
      <c r="I49" s="35"/>
    </row>
    <row r="50" spans="1:15" ht="15.75" x14ac:dyDescent="0.25">
      <c r="C50" s="27"/>
      <c r="D50" s="36">
        <f>+F63*C45</f>
        <v>2</v>
      </c>
      <c r="E50" s="41" t="s">
        <v>18</v>
      </c>
      <c r="F50" s="4"/>
      <c r="G50" s="4"/>
      <c r="H50" s="4"/>
    </row>
    <row r="51" spans="1:15" ht="15.75" x14ac:dyDescent="0.25">
      <c r="C51" s="28"/>
      <c r="D51" s="37">
        <f>+F65*C45</f>
        <v>-0.6</v>
      </c>
      <c r="E51" s="9" t="s">
        <v>8</v>
      </c>
      <c r="F51" s="19"/>
      <c r="G51" s="19"/>
      <c r="H51" s="19"/>
    </row>
    <row r="52" spans="1:15" ht="26.25" x14ac:dyDescent="0.25">
      <c r="C52" s="23">
        <f>SUM(C45:C51)</f>
        <v>3</v>
      </c>
      <c r="D52" s="38">
        <f>SUM(D47:D50)+D45+D51</f>
        <v>13.000000000000002</v>
      </c>
      <c r="E52" s="23"/>
      <c r="F52" s="38">
        <f>+G66/B66*C45</f>
        <v>6</v>
      </c>
      <c r="G52" s="23">
        <f>+H66/B66*C45</f>
        <v>10</v>
      </c>
      <c r="H52" s="40">
        <f>+G52/C18</f>
        <v>20</v>
      </c>
    </row>
    <row r="53" spans="1:15" ht="15.75" x14ac:dyDescent="0.25">
      <c r="B53" s="2"/>
      <c r="C53" s="3"/>
      <c r="D53" s="2"/>
      <c r="E53" s="2"/>
      <c r="F53" s="2"/>
      <c r="G53" s="2"/>
    </row>
    <row r="55" spans="1:15" x14ac:dyDescent="0.2">
      <c r="H55" s="7"/>
    </row>
    <row r="56" spans="1:15" x14ac:dyDescent="0.25">
      <c r="A56" s="12" t="s">
        <v>11</v>
      </c>
      <c r="B56" s="10"/>
      <c r="C56" s="10"/>
      <c r="D56" s="10"/>
      <c r="E56" s="10"/>
      <c r="F56" s="10"/>
      <c r="G56" s="10"/>
      <c r="H56" s="10"/>
      <c r="I56" s="30"/>
      <c r="J56" s="30"/>
      <c r="K56" s="30"/>
      <c r="L56" s="30"/>
      <c r="M56" s="30"/>
      <c r="N56" s="30"/>
      <c r="O56" s="30"/>
    </row>
    <row r="58" spans="1:15" x14ac:dyDescent="0.2">
      <c r="B58" s="6" t="s">
        <v>4</v>
      </c>
      <c r="C58" s="6"/>
      <c r="D58" s="31" t="s">
        <v>12</v>
      </c>
      <c r="E58" s="31" t="s">
        <v>34</v>
      </c>
      <c r="F58" s="31" t="s">
        <v>35</v>
      </c>
      <c r="G58" s="31" t="s">
        <v>36</v>
      </c>
      <c r="H58" s="31" t="s">
        <v>13</v>
      </c>
      <c r="I58" s="6"/>
    </row>
    <row r="59" spans="1:15" x14ac:dyDescent="0.2">
      <c r="B59" s="7">
        <v>3</v>
      </c>
      <c r="C59" s="7" t="s">
        <v>0</v>
      </c>
      <c r="D59" s="7">
        <v>0.8</v>
      </c>
      <c r="E59" s="7" t="s">
        <v>42</v>
      </c>
      <c r="F59" s="45">
        <f>0.8/B66</f>
        <v>0.26666666666666666</v>
      </c>
      <c r="G59" s="7"/>
      <c r="H59" s="8"/>
      <c r="I59" s="7"/>
    </row>
    <row r="60" spans="1:15" x14ac:dyDescent="0.2">
      <c r="B60" s="7"/>
      <c r="C60" s="7"/>
      <c r="D60" s="7"/>
      <c r="E60" s="7" t="s">
        <v>43</v>
      </c>
      <c r="F60" s="46">
        <f>5/B66</f>
        <v>1.6666666666666667</v>
      </c>
      <c r="G60" s="7"/>
      <c r="H60" s="8"/>
    </row>
    <row r="61" spans="1:15" x14ac:dyDescent="0.2">
      <c r="B61" s="7"/>
      <c r="C61" s="7"/>
      <c r="D61" s="7">
        <v>0.64</v>
      </c>
      <c r="E61" s="7" t="s">
        <v>44</v>
      </c>
      <c r="F61" s="46">
        <f>0.8/B66</f>
        <v>0.26666666666666666</v>
      </c>
      <c r="G61" s="7"/>
      <c r="H61" s="8"/>
    </row>
    <row r="62" spans="1:15" x14ac:dyDescent="0.2">
      <c r="B62" s="7"/>
      <c r="C62" s="7"/>
      <c r="D62" s="7">
        <v>0.1</v>
      </c>
      <c r="E62" s="44" t="s">
        <v>45</v>
      </c>
      <c r="F62" s="46">
        <f>10/B66</f>
        <v>3.3333333333333335</v>
      </c>
      <c r="G62" s="7"/>
      <c r="H62" s="8"/>
    </row>
    <row r="63" spans="1:15" x14ac:dyDescent="0.2">
      <c r="B63" s="7"/>
      <c r="C63" s="7"/>
      <c r="D63" s="7">
        <v>2.5</v>
      </c>
      <c r="E63" s="44" t="s">
        <v>46</v>
      </c>
      <c r="F63" s="45">
        <f>2/B66</f>
        <v>0.66666666666666663</v>
      </c>
      <c r="G63" s="7"/>
      <c r="H63" s="8"/>
    </row>
    <row r="64" spans="1:15" x14ac:dyDescent="0.2">
      <c r="B64" s="7"/>
      <c r="C64" s="7"/>
      <c r="D64" s="7">
        <v>0.2</v>
      </c>
      <c r="E64" s="44" t="s">
        <v>47</v>
      </c>
      <c r="F64" s="45"/>
      <c r="G64" s="7"/>
      <c r="H64" s="8"/>
    </row>
    <row r="65" spans="2:8" x14ac:dyDescent="0.2">
      <c r="B65" s="6"/>
      <c r="C65" s="6"/>
      <c r="D65" s="14">
        <v>-0.6</v>
      </c>
      <c r="E65" s="16" t="s">
        <v>8</v>
      </c>
      <c r="F65" s="47">
        <f>-0.6/B66</f>
        <v>-0.19999999999999998</v>
      </c>
      <c r="G65" s="6"/>
      <c r="H65" s="15"/>
    </row>
    <row r="66" spans="2:8" x14ac:dyDescent="0.2">
      <c r="B66" s="7">
        <f>SUM(B59:B65)</f>
        <v>3</v>
      </c>
      <c r="C66" s="7"/>
      <c r="D66" s="7">
        <f>SUM(D59:D65)</f>
        <v>3.64</v>
      </c>
      <c r="E66" s="7"/>
      <c r="F66" s="7"/>
      <c r="G66" s="7">
        <v>6</v>
      </c>
      <c r="H66" s="8">
        <v>10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2.0 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hpelitbook</dc:creator>
  <cp:lastModifiedBy>Szabó György</cp:lastModifiedBy>
  <cp:lastPrinted>2016-01-30T14:38:10Z</cp:lastPrinted>
  <dcterms:created xsi:type="dcterms:W3CDTF">2016-01-29T22:30:41Z</dcterms:created>
  <dcterms:modified xsi:type="dcterms:W3CDTF">2021-11-14T08:39:49Z</dcterms:modified>
</cp:coreProperties>
</file>